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ely.aun\Desktop\Menüüd PK, LA 2021\"/>
    </mc:Choice>
  </mc:AlternateContent>
  <bookViews>
    <workbookView xWindow="0" yWindow="0" windowWidth="19200" windowHeight="7700" activeTab="1"/>
  </bookViews>
  <sheets>
    <sheet name="LA" sheetId="1" r:id="rId1"/>
    <sheet name="P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2" l="1"/>
  <c r="E84" i="2"/>
  <c r="D84" i="2"/>
  <c r="C84" i="2"/>
  <c r="B84" i="2"/>
  <c r="F81" i="2"/>
  <c r="F79" i="2"/>
  <c r="E79" i="2"/>
  <c r="D79" i="2"/>
  <c r="D81" i="2" s="1"/>
  <c r="C79" i="2"/>
  <c r="C81" i="2" s="1"/>
  <c r="B79" i="2"/>
  <c r="F67" i="2"/>
  <c r="E67" i="2"/>
  <c r="D67" i="2"/>
  <c r="C67" i="2"/>
  <c r="B67" i="2"/>
  <c r="F63" i="2"/>
  <c r="E63" i="2"/>
  <c r="D63" i="2"/>
  <c r="C63" i="2"/>
  <c r="B63" i="2"/>
  <c r="F49" i="2"/>
  <c r="E49" i="2"/>
  <c r="D49" i="2"/>
  <c r="C49" i="2"/>
  <c r="B49" i="2"/>
  <c r="F46" i="2"/>
  <c r="E46" i="2"/>
  <c r="D46" i="2"/>
  <c r="C46" i="2"/>
  <c r="B46" i="2"/>
  <c r="F34" i="2"/>
  <c r="E34" i="2"/>
  <c r="D34" i="2"/>
  <c r="C34" i="2"/>
  <c r="B34" i="2"/>
  <c r="F30" i="2"/>
  <c r="E30" i="2"/>
  <c r="D30" i="2"/>
  <c r="C30" i="2"/>
  <c r="B30" i="2"/>
  <c r="F18" i="2"/>
  <c r="E18" i="2"/>
  <c r="D18" i="2"/>
  <c r="C18" i="2"/>
  <c r="B18" i="2"/>
  <c r="F15" i="2"/>
  <c r="E15" i="2"/>
  <c r="D15" i="2"/>
  <c r="C15" i="2"/>
  <c r="B15" i="2"/>
  <c r="F78" i="1"/>
  <c r="E78" i="1"/>
  <c r="D78" i="1"/>
  <c r="C78" i="1"/>
  <c r="B78" i="1"/>
  <c r="F62" i="1"/>
  <c r="E62" i="1"/>
  <c r="D62" i="1"/>
  <c r="C62" i="1"/>
  <c r="B62" i="1"/>
  <c r="F45" i="1"/>
  <c r="E45" i="1"/>
  <c r="D45" i="1"/>
  <c r="C45" i="1"/>
  <c r="B45" i="1"/>
  <c r="F31" i="1"/>
  <c r="E31" i="1"/>
  <c r="D31" i="1"/>
  <c r="C31" i="1"/>
  <c r="B31" i="1"/>
  <c r="F16" i="1"/>
  <c r="B85" i="2" l="1"/>
  <c r="B86" i="2" s="1"/>
  <c r="E85" i="2"/>
  <c r="E86" i="2" s="1"/>
  <c r="E81" i="2"/>
  <c r="E83" i="2" s="1"/>
  <c r="F83" i="2"/>
  <c r="C83" i="2"/>
  <c r="F85" i="2"/>
  <c r="F86" i="2" s="1"/>
  <c r="D83" i="2"/>
  <c r="F80" i="1"/>
  <c r="F81" i="1" s="1"/>
  <c r="B81" i="2"/>
  <c r="B83" i="2" s="1"/>
  <c r="C85" i="2"/>
  <c r="C86" i="2" s="1"/>
  <c r="D85" i="2"/>
  <c r="D86" i="2" s="1"/>
</calcChain>
</file>

<file path=xl/sharedStrings.xml><?xml version="1.0" encoding="utf-8"?>
<sst xmlns="http://schemas.openxmlformats.org/spreadsheetml/2006/main" count="198" uniqueCount="65">
  <si>
    <t>ESMASPÄEV</t>
  </si>
  <si>
    <t>KOGUS</t>
  </si>
  <si>
    <t>VALGUD</t>
  </si>
  <si>
    <t>RASVAD</t>
  </si>
  <si>
    <t>SÜSI-VESIKUD</t>
  </si>
  <si>
    <t>ENERGIA</t>
  </si>
  <si>
    <t>Hommik</t>
  </si>
  <si>
    <t>Nisuhelbepuder keedisega</t>
  </si>
  <si>
    <t>Vorstivõileib</t>
  </si>
  <si>
    <r>
      <t xml:space="preserve">Amps: </t>
    </r>
    <r>
      <rPr>
        <sz val="9"/>
        <rFont val="Arial"/>
        <family val="2"/>
        <charset val="186"/>
      </rPr>
      <t>Värske peakapsas</t>
    </r>
  </si>
  <si>
    <t>Lõuna:</t>
  </si>
  <si>
    <t>Aurutatud riis</t>
  </si>
  <si>
    <t>Porgandisalat majoneesiga</t>
  </si>
  <si>
    <t>Marja- vahukoorevaht</t>
  </si>
  <si>
    <t>Leib</t>
  </si>
  <si>
    <r>
      <t xml:space="preserve">Oode   </t>
    </r>
    <r>
      <rPr>
        <sz val="9"/>
        <rFont val="Arial"/>
        <family val="2"/>
        <charset val="186"/>
      </rPr>
      <t xml:space="preserve">                 </t>
    </r>
  </si>
  <si>
    <t>KOKKU</t>
  </si>
  <si>
    <t>TEISIPÄEV</t>
  </si>
  <si>
    <t>Rukkihelbepuder keedisega</t>
  </si>
  <si>
    <t>Juustuvõisai</t>
  </si>
  <si>
    <r>
      <t>Amps:</t>
    </r>
    <r>
      <rPr>
        <sz val="9"/>
        <rFont val="Arial"/>
        <family val="2"/>
        <charset val="186"/>
      </rPr>
      <t xml:space="preserve">   Kaalikas</t>
    </r>
  </si>
  <si>
    <t>Lõuna</t>
  </si>
  <si>
    <t>Koorene kalasupp</t>
  </si>
  <si>
    <t>Küpsetis</t>
  </si>
  <si>
    <t>Piim 2,5%</t>
  </si>
  <si>
    <t>KOLMAPÄEV</t>
  </si>
  <si>
    <t>Riisihelbepuder keedisega</t>
  </si>
  <si>
    <t>200/20</t>
  </si>
  <si>
    <t>Singivõileib</t>
  </si>
  <si>
    <r>
      <t xml:space="preserve">Amps: </t>
    </r>
    <r>
      <rPr>
        <sz val="9"/>
        <rFont val="Arial"/>
        <family val="2"/>
        <charset val="186"/>
      </rPr>
      <t>Porgand</t>
    </r>
  </si>
  <si>
    <t>Köögiviljahautis sealihaga</t>
  </si>
  <si>
    <t>Kama- Marjajook</t>
  </si>
  <si>
    <t>Oode</t>
  </si>
  <si>
    <t>Puuvili</t>
  </si>
  <si>
    <t>NELJAPÄEV</t>
  </si>
  <si>
    <t>8-viljahelbepuder keedisega</t>
  </si>
  <si>
    <t>Suitsukalamäärdega leib</t>
  </si>
  <si>
    <r>
      <t>Amps:</t>
    </r>
    <r>
      <rPr>
        <sz val="9"/>
        <rFont val="Arial"/>
        <family val="2"/>
        <charset val="186"/>
      </rPr>
      <t xml:space="preserve"> Nuikapsas</t>
    </r>
  </si>
  <si>
    <t>Mulgipuder</t>
  </si>
  <si>
    <t>Kaalikasalat ananassiga</t>
  </si>
  <si>
    <t>Õunasupp</t>
  </si>
  <si>
    <t>Vahvilibatoon</t>
  </si>
  <si>
    <t>REEDE</t>
  </si>
  <si>
    <r>
      <t>AMPS:</t>
    </r>
    <r>
      <rPr>
        <sz val="9"/>
        <rFont val="Arial"/>
        <family val="2"/>
        <charset val="186"/>
      </rPr>
      <t xml:space="preserve"> Värske Kurk</t>
    </r>
  </si>
  <si>
    <t>Iirise-kondenspiima-küpsisevaht</t>
  </si>
  <si>
    <t xml:space="preserve">Puuvili </t>
  </si>
  <si>
    <t>NÄDAL KOKKU</t>
  </si>
  <si>
    <t>NÄDALA KESKMINE</t>
  </si>
  <si>
    <t>Kohv/tee/mahlajook/piim</t>
  </si>
  <si>
    <t>Hakklihapallid karrikastmes</t>
  </si>
  <si>
    <t>Amps: Juurvili</t>
  </si>
  <si>
    <t>Juustuvõisai/ Puuvili</t>
  </si>
  <si>
    <t>Köögiviljahautis veisehakklihaga</t>
  </si>
  <si>
    <t>Kama- marjajook</t>
  </si>
  <si>
    <t>Odrahelbepuder</t>
  </si>
  <si>
    <t>Juustumääre saial</t>
  </si>
  <si>
    <t>Hapukapsasupp</t>
  </si>
  <si>
    <t>5 PÄEVA  LÕUNA KOKKU</t>
  </si>
  <si>
    <t>5 PÄEVA  LÕUNA KESKMINE</t>
  </si>
  <si>
    <t>Piima- klimbisupp</t>
  </si>
  <si>
    <t>Kakaokissell</t>
  </si>
  <si>
    <t>Köögivilja- pastasalat</t>
  </si>
  <si>
    <t>MENÜÜ   Pk      01-05.03.21</t>
  </si>
  <si>
    <t>MENÜÜ   LA     01-05.03.21</t>
  </si>
  <si>
    <t>Suitsukalamäärdega leib/puuvili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</si>
</sst>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sz val="9"/>
      <color rgb="FF000000"/>
      <name val="Arial"/>
      <family val="2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9"/>
      <color theme="1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3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 wrapText="1"/>
    </xf>
    <xf numFmtId="0" fontId="3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vertical="center"/>
    </xf>
    <xf numFmtId="0" fontId="0" fillId="0" borderId="1" xfId="0" applyBorder="1"/>
    <xf numFmtId="0" fontId="4" fillId="3" borderId="1" xfId="1" applyFont="1" applyFill="1" applyBorder="1" applyAlignment="1">
      <alignment vertical="center"/>
    </xf>
    <xf numFmtId="0" fontId="7" fillId="0" borderId="2" xfId="0" applyFont="1" applyBorder="1"/>
    <xf numFmtId="0" fontId="0" fillId="0" borderId="3" xfId="0" applyBorder="1"/>
    <xf numFmtId="0" fontId="0" fillId="0" borderId="1" xfId="0" applyBorder="1" applyAlignment="1">
      <alignment horizontal="right"/>
    </xf>
    <xf numFmtId="2" fontId="0" fillId="0" borderId="1" xfId="0" applyNumberFormat="1" applyBorder="1"/>
    <xf numFmtId="0" fontId="0" fillId="0" borderId="2" xfId="0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0" fontId="0" fillId="0" borderId="3" xfId="0" applyFill="1" applyBorder="1"/>
    <xf numFmtId="0" fontId="4" fillId="3" borderId="1" xfId="1" applyFont="1" applyFill="1" applyBorder="1" applyAlignment="1">
      <alignment horizontal="right" vertical="center"/>
    </xf>
    <xf numFmtId="0" fontId="4" fillId="0" borderId="1" xfId="1" applyFont="1" applyBorder="1" applyAlignment="1">
      <alignment vertical="center" wrapText="1"/>
    </xf>
    <xf numFmtId="0" fontId="7" fillId="0" borderId="1" xfId="0" applyFont="1" applyBorder="1"/>
    <xf numFmtId="0" fontId="7" fillId="0" borderId="3" xfId="0" applyFont="1" applyBorder="1"/>
    <xf numFmtId="0" fontId="5" fillId="4" borderId="1" xfId="1" applyFont="1" applyFill="1" applyBorder="1" applyAlignment="1">
      <alignment vertical="center"/>
    </xf>
    <xf numFmtId="0" fontId="4" fillId="4" borderId="1" xfId="1" applyFont="1" applyFill="1" applyBorder="1" applyAlignment="1">
      <alignment vertical="center"/>
    </xf>
    <xf numFmtId="0" fontId="5" fillId="0" borderId="1" xfId="1" applyFont="1" applyBorder="1" applyAlignment="1">
      <alignment horizontal="right" vertical="center"/>
    </xf>
    <xf numFmtId="0" fontId="8" fillId="0" borderId="1" xfId="1" applyFont="1" applyFill="1" applyBorder="1"/>
    <xf numFmtId="0" fontId="3" fillId="3" borderId="1" xfId="1" applyFont="1" applyFill="1" applyBorder="1" applyAlignment="1">
      <alignment vertical="center"/>
    </xf>
    <xf numFmtId="0" fontId="3" fillId="0" borderId="4" xfId="1" applyFont="1" applyBorder="1" applyAlignment="1">
      <alignment vertical="center"/>
    </xf>
    <xf numFmtId="0" fontId="5" fillId="0" borderId="4" xfId="1" applyFont="1" applyBorder="1" applyAlignment="1">
      <alignment horizontal="right" vertical="center" wrapText="1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horizontal="right"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4" fillId="3" borderId="2" xfId="1" applyFont="1" applyFill="1" applyBorder="1" applyAlignment="1">
      <alignment vertical="center"/>
    </xf>
    <xf numFmtId="0" fontId="6" fillId="4" borderId="2" xfId="1" applyFont="1" applyFill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horizontal="right" vertical="center"/>
    </xf>
    <xf numFmtId="0" fontId="3" fillId="0" borderId="8" xfId="1" applyFont="1" applyBorder="1" applyAlignment="1">
      <alignment horizontal="right" vertical="center" indent="1"/>
    </xf>
    <xf numFmtId="0" fontId="3" fillId="0" borderId="9" xfId="1" applyFont="1" applyBorder="1" applyAlignment="1">
      <alignment horizontal="right" vertical="center"/>
    </xf>
    <xf numFmtId="0" fontId="3" fillId="0" borderId="10" xfId="1" applyFont="1" applyBorder="1" applyAlignment="1">
      <alignment horizontal="right" vertical="center"/>
    </xf>
    <xf numFmtId="0" fontId="3" fillId="0" borderId="11" xfId="1" applyFont="1" applyBorder="1" applyAlignment="1">
      <alignment vertical="center"/>
    </xf>
    <xf numFmtId="0" fontId="4" fillId="0" borderId="11" xfId="1" applyFont="1" applyBorder="1" applyAlignment="1">
      <alignment horizontal="right" vertical="center"/>
    </xf>
    <xf numFmtId="0" fontId="4" fillId="0" borderId="11" xfId="1" applyFont="1" applyBorder="1" applyAlignment="1">
      <alignment vertical="center"/>
    </xf>
    <xf numFmtId="0" fontId="4" fillId="0" borderId="4" xfId="1" applyFont="1" applyBorder="1" applyAlignment="1">
      <alignment horizontal="right" vertical="center"/>
    </xf>
    <xf numFmtId="0" fontId="4" fillId="0" borderId="6" xfId="1" applyFont="1" applyBorder="1" applyAlignment="1">
      <alignment horizontal="right" vertical="center"/>
    </xf>
    <xf numFmtId="0" fontId="4" fillId="0" borderId="6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3" fillId="3" borderId="8" xfId="1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0" fontId="4" fillId="3" borderId="4" xfId="1" applyFont="1" applyFill="1" applyBorder="1" applyAlignment="1">
      <alignment horizontal="right" vertical="center"/>
    </xf>
    <xf numFmtId="0" fontId="4" fillId="0" borderId="12" xfId="1" applyFont="1" applyBorder="1" applyAlignment="1">
      <alignment horizontal="right" vertical="center"/>
    </xf>
    <xf numFmtId="0" fontId="3" fillId="3" borderId="13" xfId="1" applyFont="1" applyFill="1" applyBorder="1" applyAlignment="1">
      <alignment horizontal="right" vertical="center"/>
    </xf>
    <xf numFmtId="0" fontId="8" fillId="0" borderId="2" xfId="1" applyFont="1" applyFill="1" applyBorder="1"/>
    <xf numFmtId="0" fontId="2" fillId="0" borderId="1" xfId="1" applyBorder="1" applyAlignment="1">
      <alignment horizontal="right"/>
    </xf>
    <xf numFmtId="0" fontId="2" fillId="0" borderId="1" xfId="1" applyBorder="1"/>
    <xf numFmtId="0" fontId="2" fillId="0" borderId="3" xfId="1" applyBorder="1"/>
    <xf numFmtId="0" fontId="4" fillId="0" borderId="4" xfId="1" applyFont="1" applyBorder="1" applyAlignment="1">
      <alignment vertical="center"/>
    </xf>
    <xf numFmtId="0" fontId="3" fillId="3" borderId="11" xfId="1" applyFont="1" applyFill="1" applyBorder="1" applyAlignment="1">
      <alignment vertical="center"/>
    </xf>
    <xf numFmtId="0" fontId="4" fillId="3" borderId="11" xfId="1" applyFont="1" applyFill="1" applyBorder="1" applyAlignment="1">
      <alignment horizontal="right" vertical="center"/>
    </xf>
    <xf numFmtId="0" fontId="3" fillId="0" borderId="8" xfId="1" applyFont="1" applyBorder="1" applyAlignment="1">
      <alignment horizontal="right" vertical="center"/>
    </xf>
    <xf numFmtId="0" fontId="3" fillId="0" borderId="10" xfId="1" applyFont="1" applyBorder="1" applyAlignment="1">
      <alignment vertical="center"/>
    </xf>
    <xf numFmtId="0" fontId="3" fillId="0" borderId="4" xfId="1" applyFont="1" applyBorder="1" applyAlignment="1">
      <alignment horizontal="right" vertical="center"/>
    </xf>
    <xf numFmtId="0" fontId="9" fillId="5" borderId="14" xfId="1" applyFont="1" applyFill="1" applyBorder="1" applyAlignment="1">
      <alignment vertical="center"/>
    </xf>
    <xf numFmtId="0" fontId="1" fillId="5" borderId="15" xfId="0" applyFont="1" applyFill="1" applyBorder="1"/>
    <xf numFmtId="0" fontId="9" fillId="5" borderId="16" xfId="1" applyFont="1" applyFill="1" applyBorder="1" applyAlignment="1">
      <alignment vertical="center"/>
    </xf>
    <xf numFmtId="0" fontId="1" fillId="5" borderId="17" xfId="0" applyFont="1" applyFill="1" applyBorder="1"/>
    <xf numFmtId="0" fontId="1" fillId="5" borderId="18" xfId="0" applyFont="1" applyFill="1" applyBorder="1"/>
  </cellXfs>
  <cellStyles count="2">
    <cellStyle name="Normaallaad" xfId="0" builtinId="0"/>
    <cellStyle name="Normaallaad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40" workbookViewId="0">
      <selection activeCell="A60" sqref="A60:F60"/>
    </sheetView>
  </sheetViews>
  <sheetFormatPr defaultRowHeight="14.5" x14ac:dyDescent="0.35"/>
  <cols>
    <col min="1" max="1" width="28.453125" customWidth="1"/>
  </cols>
  <sheetData>
    <row r="1" spans="1:6" x14ac:dyDescent="0.35">
      <c r="A1" s="1" t="s">
        <v>63</v>
      </c>
      <c r="B1" s="2"/>
      <c r="C1" s="2"/>
      <c r="D1" s="2"/>
      <c r="E1" s="2"/>
      <c r="F1" s="2"/>
    </row>
    <row r="2" spans="1:6" ht="23" x14ac:dyDescent="0.35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</row>
    <row r="3" spans="1:6" x14ac:dyDescent="0.35">
      <c r="A3" s="1" t="s">
        <v>6</v>
      </c>
      <c r="B3" s="1"/>
      <c r="C3" s="1"/>
      <c r="D3" s="1"/>
      <c r="E3" s="5"/>
      <c r="F3" s="1"/>
    </row>
    <row r="4" spans="1:6" x14ac:dyDescent="0.35">
      <c r="A4" s="2" t="s">
        <v>7</v>
      </c>
      <c r="B4" s="6">
        <v>200</v>
      </c>
      <c r="C4" s="6">
        <v>6</v>
      </c>
      <c r="D4" s="6">
        <v>4</v>
      </c>
      <c r="E4" s="6">
        <v>52</v>
      </c>
      <c r="F4" s="6">
        <v>264</v>
      </c>
    </row>
    <row r="5" spans="1:6" x14ac:dyDescent="0.35">
      <c r="A5" s="2" t="s">
        <v>8</v>
      </c>
      <c r="B5" s="6">
        <v>50</v>
      </c>
      <c r="C5" s="6">
        <v>5</v>
      </c>
      <c r="D5" s="6">
        <v>6</v>
      </c>
      <c r="E5" s="6">
        <v>13</v>
      </c>
      <c r="F5" s="6">
        <v>128</v>
      </c>
    </row>
    <row r="6" spans="1:6" x14ac:dyDescent="0.35">
      <c r="A6" s="2"/>
      <c r="B6" s="6"/>
      <c r="C6" s="6"/>
      <c r="D6" s="2"/>
      <c r="E6" s="2"/>
      <c r="F6" s="2"/>
    </row>
    <row r="7" spans="1:6" x14ac:dyDescent="0.35">
      <c r="A7" s="1" t="s">
        <v>9</v>
      </c>
      <c r="B7" s="7">
        <v>50</v>
      </c>
      <c r="C7" s="7">
        <v>0</v>
      </c>
      <c r="D7" s="7">
        <v>0</v>
      </c>
      <c r="E7" s="7">
        <v>1</v>
      </c>
      <c r="F7" s="7">
        <v>7</v>
      </c>
    </row>
    <row r="8" spans="1:6" x14ac:dyDescent="0.35">
      <c r="A8" s="1" t="s">
        <v>10</v>
      </c>
      <c r="B8" s="8"/>
      <c r="C8" s="1"/>
      <c r="D8" s="1"/>
      <c r="E8" s="1"/>
      <c r="F8" s="1"/>
    </row>
    <row r="9" spans="1:6" x14ac:dyDescent="0.35">
      <c r="A9" s="10" t="s">
        <v>49</v>
      </c>
      <c r="B9" s="10">
        <v>150</v>
      </c>
      <c r="C9" s="10">
        <v>20.96</v>
      </c>
      <c r="D9" s="10">
        <v>20.86</v>
      </c>
      <c r="E9" s="10">
        <v>6.04</v>
      </c>
      <c r="F9" s="10">
        <v>281.23</v>
      </c>
    </row>
    <row r="10" spans="1:6" x14ac:dyDescent="0.35">
      <c r="A10" s="11" t="s">
        <v>11</v>
      </c>
      <c r="B10" s="10">
        <v>200</v>
      </c>
      <c r="C10" s="10">
        <v>4.4000000000000004</v>
      </c>
      <c r="D10" s="10">
        <v>0.6</v>
      </c>
      <c r="E10" s="10">
        <v>54.4</v>
      </c>
      <c r="F10" s="10">
        <v>244.4</v>
      </c>
    </row>
    <row r="11" spans="1:6" x14ac:dyDescent="0.35">
      <c r="A11" s="12" t="s">
        <v>12</v>
      </c>
      <c r="B11" s="10">
        <v>50</v>
      </c>
      <c r="C11" s="10">
        <v>0.3</v>
      </c>
      <c r="D11" s="10">
        <v>4.1500000000000004</v>
      </c>
      <c r="E11" s="10">
        <v>2.69</v>
      </c>
      <c r="F11" s="13">
        <v>49.82</v>
      </c>
    </row>
    <row r="12" spans="1:6" x14ac:dyDescent="0.35">
      <c r="A12" s="11" t="s">
        <v>13</v>
      </c>
      <c r="B12" s="14">
        <v>150</v>
      </c>
      <c r="C12" s="10">
        <v>1.83</v>
      </c>
      <c r="D12" s="15">
        <v>11.4</v>
      </c>
      <c r="E12" s="10">
        <v>30.23</v>
      </c>
      <c r="F12" s="10">
        <v>199.79</v>
      </c>
    </row>
    <row r="13" spans="1:6" x14ac:dyDescent="0.35">
      <c r="A13" s="2" t="s">
        <v>14</v>
      </c>
      <c r="B13" s="6">
        <v>30</v>
      </c>
      <c r="C13" s="6">
        <v>2</v>
      </c>
      <c r="D13" s="6">
        <v>0</v>
      </c>
      <c r="E13" s="6">
        <v>14</v>
      </c>
      <c r="F13" s="6">
        <v>67</v>
      </c>
    </row>
    <row r="14" spans="1:6" x14ac:dyDescent="0.35">
      <c r="A14" s="1" t="s">
        <v>15</v>
      </c>
      <c r="B14" s="6"/>
      <c r="C14" s="2"/>
      <c r="D14" s="2"/>
      <c r="E14" s="2"/>
      <c r="F14" s="2"/>
    </row>
    <row r="15" spans="1:6" x14ac:dyDescent="0.35">
      <c r="A15" s="10" t="s">
        <v>59</v>
      </c>
      <c r="B15" s="14">
        <v>250</v>
      </c>
      <c r="C15" s="10">
        <v>5.17</v>
      </c>
      <c r="D15" s="10">
        <v>3.14</v>
      </c>
      <c r="E15" s="10">
        <v>15.63</v>
      </c>
      <c r="F15" s="10">
        <v>139.03</v>
      </c>
    </row>
    <row r="16" spans="1:6" x14ac:dyDescent="0.35">
      <c r="A16" s="1" t="s">
        <v>16</v>
      </c>
      <c r="B16" s="8">
        <v>1120</v>
      </c>
      <c r="C16" s="8">
        <v>36.510000000000005</v>
      </c>
      <c r="D16" s="8">
        <v>38.17</v>
      </c>
      <c r="E16" s="8">
        <v>201.37</v>
      </c>
      <c r="F16" s="8">
        <f>SUM(F4:F15)</f>
        <v>1380.27</v>
      </c>
    </row>
    <row r="17" spans="1:6" x14ac:dyDescent="0.35">
      <c r="A17" s="2"/>
      <c r="B17" s="2"/>
      <c r="C17" s="2"/>
      <c r="D17" s="2"/>
      <c r="E17" s="2"/>
      <c r="F17" s="2"/>
    </row>
    <row r="18" spans="1:6" ht="23" x14ac:dyDescent="0.35">
      <c r="A18" s="3" t="s">
        <v>17</v>
      </c>
      <c r="B18" s="3" t="s">
        <v>1</v>
      </c>
      <c r="C18" s="3" t="s">
        <v>2</v>
      </c>
      <c r="D18" s="3" t="s">
        <v>3</v>
      </c>
      <c r="E18" s="4" t="s">
        <v>4</v>
      </c>
      <c r="F18" s="3" t="s">
        <v>5</v>
      </c>
    </row>
    <row r="19" spans="1:6" x14ac:dyDescent="0.35">
      <c r="A19" s="1" t="s">
        <v>6</v>
      </c>
      <c r="B19" s="1"/>
      <c r="C19" s="1"/>
      <c r="D19" s="1"/>
      <c r="E19" s="5"/>
      <c r="F19" s="1"/>
    </row>
    <row r="20" spans="1:6" x14ac:dyDescent="0.35">
      <c r="A20" s="2" t="s">
        <v>18</v>
      </c>
      <c r="B20" s="6">
        <v>200</v>
      </c>
      <c r="C20" s="6">
        <v>7</v>
      </c>
      <c r="D20" s="6">
        <v>5</v>
      </c>
      <c r="E20" s="6">
        <v>51</v>
      </c>
      <c r="F20" s="6">
        <v>234</v>
      </c>
    </row>
    <row r="21" spans="1:6" x14ac:dyDescent="0.35">
      <c r="A21" s="2" t="s">
        <v>19</v>
      </c>
      <c r="B21" s="6">
        <v>50</v>
      </c>
      <c r="C21" s="6">
        <v>9</v>
      </c>
      <c r="D21" s="6">
        <v>11</v>
      </c>
      <c r="E21" s="6">
        <v>14</v>
      </c>
      <c r="F21" s="6">
        <v>189</v>
      </c>
    </row>
    <row r="22" spans="1:6" x14ac:dyDescent="0.35">
      <c r="A22" s="2"/>
      <c r="B22" s="6"/>
      <c r="C22" s="2"/>
      <c r="D22" s="2"/>
      <c r="E22" s="2"/>
      <c r="F22" s="2"/>
    </row>
    <row r="23" spans="1:6" x14ac:dyDescent="0.35">
      <c r="A23" s="1" t="s">
        <v>20</v>
      </c>
      <c r="B23" s="10">
        <v>50</v>
      </c>
      <c r="C23" s="10">
        <v>0.35</v>
      </c>
      <c r="D23" s="10">
        <v>0.1</v>
      </c>
      <c r="E23" s="10">
        <v>3.2</v>
      </c>
      <c r="F23" s="10">
        <v>15.35</v>
      </c>
    </row>
    <row r="24" spans="1:6" x14ac:dyDescent="0.35">
      <c r="A24" s="1" t="s">
        <v>21</v>
      </c>
      <c r="B24" s="6"/>
      <c r="C24" s="2"/>
      <c r="D24" s="2"/>
      <c r="E24" s="2"/>
      <c r="F24" s="2"/>
    </row>
    <row r="25" spans="1:6" x14ac:dyDescent="0.35">
      <c r="A25" s="10" t="s">
        <v>22</v>
      </c>
      <c r="B25" s="10">
        <v>260</v>
      </c>
      <c r="C25" s="10">
        <v>11.47</v>
      </c>
      <c r="D25" s="10">
        <v>15.05</v>
      </c>
      <c r="E25" s="10">
        <v>18.559999999999999</v>
      </c>
      <c r="F25" s="10">
        <v>296.39999999999998</v>
      </c>
    </row>
    <row r="26" spans="1:6" x14ac:dyDescent="0.35">
      <c r="A26" s="10" t="s">
        <v>60</v>
      </c>
      <c r="B26" s="14" t="s">
        <v>27</v>
      </c>
      <c r="C26" s="10">
        <v>6.72</v>
      </c>
      <c r="D26" s="10">
        <v>4.5599999999999996</v>
      </c>
      <c r="E26" s="10">
        <v>40.93</v>
      </c>
      <c r="F26" s="10">
        <v>235.26</v>
      </c>
    </row>
    <row r="27" spans="1:6" x14ac:dyDescent="0.35">
      <c r="A27" s="11" t="s">
        <v>14</v>
      </c>
      <c r="B27" s="20">
        <v>30</v>
      </c>
      <c r="C27" s="6">
        <v>2</v>
      </c>
      <c r="D27" s="6">
        <v>0</v>
      </c>
      <c r="E27" s="6">
        <v>14</v>
      </c>
      <c r="F27" s="6">
        <v>67</v>
      </c>
    </row>
    <row r="28" spans="1:6" x14ac:dyDescent="0.35">
      <c r="A28" s="1" t="s">
        <v>15</v>
      </c>
      <c r="B28" s="6"/>
      <c r="C28" s="2"/>
      <c r="D28" s="2"/>
      <c r="E28" s="2"/>
      <c r="F28" s="2"/>
    </row>
    <row r="29" spans="1:6" x14ac:dyDescent="0.35">
      <c r="A29" s="18" t="s">
        <v>23</v>
      </c>
      <c r="B29" s="14">
        <v>120</v>
      </c>
      <c r="C29" s="10">
        <v>6.13</v>
      </c>
      <c r="D29" s="10">
        <v>10.38</v>
      </c>
      <c r="E29" s="10">
        <v>58.54</v>
      </c>
      <c r="F29" s="10">
        <v>349.99</v>
      </c>
    </row>
    <row r="30" spans="1:6" x14ac:dyDescent="0.35">
      <c r="A30" s="2" t="s">
        <v>24</v>
      </c>
      <c r="B30" s="6">
        <v>200</v>
      </c>
      <c r="C30" s="6">
        <v>7</v>
      </c>
      <c r="D30" s="6">
        <v>5</v>
      </c>
      <c r="E30" s="6">
        <v>10</v>
      </c>
      <c r="F30" s="6">
        <v>111</v>
      </c>
    </row>
    <row r="31" spans="1:6" x14ac:dyDescent="0.35">
      <c r="A31" s="1" t="s">
        <v>16</v>
      </c>
      <c r="B31" s="8">
        <f t="shared" ref="B31:E31" si="0">SUM(B20:B30)</f>
        <v>910</v>
      </c>
      <c r="C31" s="8">
        <f t="shared" si="0"/>
        <v>49.67</v>
      </c>
      <c r="D31" s="8">
        <f>SUM(D20:D30)</f>
        <v>51.09</v>
      </c>
      <c r="E31" s="8">
        <f t="shared" si="0"/>
        <v>210.23</v>
      </c>
      <c r="F31" s="8">
        <f>SUM(F20:F30)</f>
        <v>1498</v>
      </c>
    </row>
    <row r="32" spans="1:6" x14ac:dyDescent="0.35">
      <c r="A32" s="2"/>
      <c r="B32" s="2"/>
      <c r="C32" s="2"/>
      <c r="D32" s="2"/>
      <c r="E32" s="2"/>
      <c r="F32" s="2"/>
    </row>
    <row r="33" spans="1:6" ht="23" x14ac:dyDescent="0.35">
      <c r="A33" s="3" t="s">
        <v>25</v>
      </c>
      <c r="B33" s="3" t="s">
        <v>1</v>
      </c>
      <c r="C33" s="3" t="s">
        <v>2</v>
      </c>
      <c r="D33" s="3" t="s">
        <v>3</v>
      </c>
      <c r="E33" s="4" t="s">
        <v>4</v>
      </c>
      <c r="F33" s="3" t="s">
        <v>5</v>
      </c>
    </row>
    <row r="34" spans="1:6" x14ac:dyDescent="0.35">
      <c r="A34" s="1" t="s">
        <v>6</v>
      </c>
      <c r="B34" s="1"/>
      <c r="C34" s="1"/>
      <c r="D34" s="1"/>
      <c r="E34" s="5"/>
      <c r="F34" s="1"/>
    </row>
    <row r="35" spans="1:6" x14ac:dyDescent="0.35">
      <c r="A35" s="21" t="s">
        <v>26</v>
      </c>
      <c r="B35" s="14" t="s">
        <v>27</v>
      </c>
      <c r="C35" s="10">
        <v>5.59</v>
      </c>
      <c r="D35" s="10">
        <v>4.41</v>
      </c>
      <c r="E35" s="10">
        <v>53.49</v>
      </c>
      <c r="F35" s="10">
        <v>263.89999999999998</v>
      </c>
    </row>
    <row r="36" spans="1:6" x14ac:dyDescent="0.35">
      <c r="A36" s="2" t="s">
        <v>28</v>
      </c>
      <c r="B36" s="6">
        <v>50</v>
      </c>
      <c r="C36" s="6">
        <v>4</v>
      </c>
      <c r="D36" s="6">
        <v>8</v>
      </c>
      <c r="E36" s="6">
        <v>13</v>
      </c>
      <c r="F36" s="6">
        <v>137</v>
      </c>
    </row>
    <row r="37" spans="1:6" x14ac:dyDescent="0.35">
      <c r="A37" s="2"/>
      <c r="B37" s="2"/>
      <c r="C37" s="6"/>
      <c r="D37" s="2"/>
      <c r="E37" s="2"/>
      <c r="F37" s="2"/>
    </row>
    <row r="38" spans="1:6" x14ac:dyDescent="0.35">
      <c r="A38" s="1" t="s">
        <v>29</v>
      </c>
      <c r="B38" s="10">
        <v>50</v>
      </c>
      <c r="C38" s="10">
        <v>0.5</v>
      </c>
      <c r="D38" s="10">
        <v>0.2</v>
      </c>
      <c r="E38" s="10">
        <v>3.85</v>
      </c>
      <c r="F38" s="10">
        <v>19.5</v>
      </c>
    </row>
    <row r="39" spans="1:6" x14ac:dyDescent="0.35">
      <c r="A39" s="1" t="s">
        <v>21</v>
      </c>
      <c r="B39" s="6"/>
      <c r="C39" s="2"/>
      <c r="D39" s="2"/>
      <c r="E39" s="2"/>
      <c r="F39" s="2"/>
    </row>
    <row r="40" spans="1:6" x14ac:dyDescent="0.35">
      <c r="A40" s="12" t="s">
        <v>30</v>
      </c>
      <c r="B40" s="22">
        <v>300</v>
      </c>
      <c r="C40" s="22">
        <v>20.73</v>
      </c>
      <c r="D40" s="22">
        <v>13.15</v>
      </c>
      <c r="E40" s="22">
        <v>39</v>
      </c>
      <c r="F40" s="23">
        <v>436.9</v>
      </c>
    </row>
    <row r="41" spans="1:6" x14ac:dyDescent="0.35">
      <c r="A41" s="16" t="s">
        <v>31</v>
      </c>
      <c r="B41" s="17">
        <v>200</v>
      </c>
      <c r="C41" s="18">
        <v>10.59</v>
      </c>
      <c r="D41" s="18">
        <v>4.9000000000000004</v>
      </c>
      <c r="E41" s="18">
        <v>38.32</v>
      </c>
      <c r="F41" s="19">
        <v>234</v>
      </c>
    </row>
    <row r="42" spans="1:6" x14ac:dyDescent="0.35">
      <c r="A42" s="11" t="s">
        <v>14</v>
      </c>
      <c r="B42" s="20">
        <v>30</v>
      </c>
      <c r="C42" s="6">
        <v>2</v>
      </c>
      <c r="D42" s="6">
        <v>0</v>
      </c>
      <c r="E42" s="6">
        <v>14</v>
      </c>
      <c r="F42" s="6">
        <v>67</v>
      </c>
    </row>
    <row r="43" spans="1:6" x14ac:dyDescent="0.35">
      <c r="A43" s="1" t="s">
        <v>32</v>
      </c>
      <c r="B43" s="6"/>
      <c r="C43" s="2"/>
      <c r="D43" s="2"/>
      <c r="E43" s="2"/>
      <c r="F43" s="2"/>
    </row>
    <row r="44" spans="1:6" x14ac:dyDescent="0.35">
      <c r="A44" s="2" t="s">
        <v>33</v>
      </c>
      <c r="B44" s="7">
        <v>100</v>
      </c>
      <c r="C44" s="7">
        <v>0</v>
      </c>
      <c r="D44" s="7">
        <v>0</v>
      </c>
      <c r="E44" s="7">
        <v>12</v>
      </c>
      <c r="F44" s="7">
        <v>54</v>
      </c>
    </row>
    <row r="45" spans="1:6" x14ac:dyDescent="0.35">
      <c r="A45" s="1" t="s">
        <v>16</v>
      </c>
      <c r="B45" s="8">
        <f t="shared" ref="B45:E45" si="1">SUM(B35:B44)</f>
        <v>730</v>
      </c>
      <c r="C45" s="8">
        <f t="shared" si="1"/>
        <v>43.41</v>
      </c>
      <c r="D45" s="8">
        <f t="shared" si="1"/>
        <v>30.659999999999997</v>
      </c>
      <c r="E45" s="8">
        <f t="shared" si="1"/>
        <v>173.66</v>
      </c>
      <c r="F45" s="8">
        <f>SUM(F35:F44)</f>
        <v>1212.3</v>
      </c>
    </row>
    <row r="46" spans="1:6" x14ac:dyDescent="0.35">
      <c r="A46" s="1"/>
      <c r="B46" s="7"/>
      <c r="C46" s="7"/>
      <c r="D46" s="7"/>
      <c r="E46" s="7"/>
      <c r="F46" s="7"/>
    </row>
    <row r="47" spans="1:6" ht="23" x14ac:dyDescent="0.35">
      <c r="A47" s="3" t="s">
        <v>34</v>
      </c>
      <c r="B47" s="3" t="s">
        <v>1</v>
      </c>
      <c r="C47" s="3" t="s">
        <v>2</v>
      </c>
      <c r="D47" s="3" t="s">
        <v>3</v>
      </c>
      <c r="E47" s="4" t="s">
        <v>4</v>
      </c>
      <c r="F47" s="3" t="s">
        <v>5</v>
      </c>
    </row>
    <row r="48" spans="1:6" x14ac:dyDescent="0.35">
      <c r="A48" s="1" t="s">
        <v>6</v>
      </c>
      <c r="B48" s="1"/>
      <c r="C48" s="1"/>
      <c r="D48" s="1"/>
      <c r="E48" s="5"/>
      <c r="F48" s="1"/>
    </row>
    <row r="49" spans="1:6" x14ac:dyDescent="0.35">
      <c r="A49" s="24" t="s">
        <v>35</v>
      </c>
      <c r="B49" s="14" t="s">
        <v>27</v>
      </c>
      <c r="C49" s="10">
        <v>7.16</v>
      </c>
      <c r="D49" s="10">
        <v>3.99</v>
      </c>
      <c r="E49" s="10">
        <v>48.47</v>
      </c>
      <c r="F49" s="10">
        <v>262.39999999999998</v>
      </c>
    </row>
    <row r="50" spans="1:6" x14ac:dyDescent="0.35">
      <c r="A50" s="25" t="s">
        <v>36</v>
      </c>
      <c r="B50" s="6">
        <v>60</v>
      </c>
      <c r="C50" s="6">
        <v>4</v>
      </c>
      <c r="D50" s="6">
        <v>9</v>
      </c>
      <c r="E50" s="6">
        <v>13</v>
      </c>
      <c r="F50" s="6">
        <v>150</v>
      </c>
    </row>
    <row r="51" spans="1:6" x14ac:dyDescent="0.35">
      <c r="A51" s="2"/>
      <c r="B51" s="6"/>
      <c r="C51" s="6"/>
      <c r="D51" s="2"/>
      <c r="E51" s="2"/>
      <c r="F51" s="2"/>
    </row>
    <row r="52" spans="1:6" x14ac:dyDescent="0.35">
      <c r="A52" s="5" t="s">
        <v>37</v>
      </c>
      <c r="B52" s="10">
        <v>50</v>
      </c>
      <c r="C52" s="10">
        <v>0.25</v>
      </c>
      <c r="D52" s="10">
        <v>0.1</v>
      </c>
      <c r="E52" s="10">
        <v>2.1</v>
      </c>
      <c r="F52" s="10">
        <v>12.55</v>
      </c>
    </row>
    <row r="53" spans="1:6" x14ac:dyDescent="0.35">
      <c r="A53" s="1" t="s">
        <v>21</v>
      </c>
      <c r="B53" s="6"/>
      <c r="C53" s="6"/>
      <c r="D53" s="2"/>
      <c r="E53" s="2"/>
      <c r="F53" s="2"/>
    </row>
    <row r="54" spans="1:6" x14ac:dyDescent="0.35">
      <c r="A54" s="24" t="s">
        <v>38</v>
      </c>
      <c r="B54" s="26">
        <v>250</v>
      </c>
      <c r="C54" s="26">
        <v>14.18</v>
      </c>
      <c r="D54" s="26">
        <v>11.8</v>
      </c>
      <c r="E54" s="26">
        <v>47.7</v>
      </c>
      <c r="F54" s="26">
        <v>359.12</v>
      </c>
    </row>
    <row r="55" spans="1:6" x14ac:dyDescent="0.35">
      <c r="A55" s="11" t="s">
        <v>39</v>
      </c>
      <c r="B55" s="6">
        <v>50</v>
      </c>
      <c r="C55" s="6">
        <v>0.41</v>
      </c>
      <c r="D55" s="6">
        <v>0.1</v>
      </c>
      <c r="E55" s="6">
        <v>4.91</v>
      </c>
      <c r="F55" s="6">
        <v>19.670000000000002</v>
      </c>
    </row>
    <row r="56" spans="1:6" x14ac:dyDescent="0.35">
      <c r="A56" s="2" t="s">
        <v>14</v>
      </c>
      <c r="B56" s="20">
        <v>30</v>
      </c>
      <c r="C56" s="6">
        <v>2</v>
      </c>
      <c r="D56" s="6">
        <v>0</v>
      </c>
      <c r="E56" s="6">
        <v>14</v>
      </c>
      <c r="F56" s="6">
        <v>67</v>
      </c>
    </row>
    <row r="57" spans="1:6" x14ac:dyDescent="0.35">
      <c r="A57" s="27" t="s">
        <v>40</v>
      </c>
      <c r="B57" s="14">
        <v>150</v>
      </c>
      <c r="C57" s="10">
        <v>0.26</v>
      </c>
      <c r="D57" s="10">
        <v>0.35</v>
      </c>
      <c r="E57" s="10">
        <v>34.4</v>
      </c>
      <c r="F57" s="10">
        <v>144.01</v>
      </c>
    </row>
    <row r="58" spans="1:6" x14ac:dyDescent="0.35">
      <c r="A58" s="11"/>
      <c r="B58" s="20"/>
      <c r="C58" s="6"/>
      <c r="D58" s="2"/>
      <c r="E58" s="2"/>
      <c r="F58" s="6"/>
    </row>
    <row r="59" spans="1:6" x14ac:dyDescent="0.35">
      <c r="A59" s="28" t="s">
        <v>32</v>
      </c>
      <c r="B59" s="20"/>
      <c r="C59" s="2"/>
      <c r="D59" s="2"/>
      <c r="E59" s="2"/>
      <c r="F59" s="2"/>
    </row>
    <row r="60" spans="1:6" x14ac:dyDescent="0.35">
      <c r="A60" s="9" t="s">
        <v>41</v>
      </c>
      <c r="B60" s="6">
        <v>20</v>
      </c>
      <c r="C60" s="6">
        <v>1.04</v>
      </c>
      <c r="D60" s="6">
        <v>1.04</v>
      </c>
      <c r="E60" s="6">
        <v>13</v>
      </c>
      <c r="F60" s="6">
        <v>103.8</v>
      </c>
    </row>
    <row r="61" spans="1:6" x14ac:dyDescent="0.35">
      <c r="A61" s="11"/>
      <c r="B61" s="20"/>
      <c r="C61" s="6"/>
      <c r="D61" s="6"/>
      <c r="E61" s="6"/>
      <c r="F61" s="6"/>
    </row>
    <row r="62" spans="1:6" x14ac:dyDescent="0.35">
      <c r="A62" s="1" t="s">
        <v>16</v>
      </c>
      <c r="B62" s="8">
        <f>SUM(B49:B60)</f>
        <v>610</v>
      </c>
      <c r="C62" s="8">
        <f>SUM(C49:C60)</f>
        <v>29.3</v>
      </c>
      <c r="D62" s="8">
        <f>SUM(D49:D60)</f>
        <v>26.380000000000003</v>
      </c>
      <c r="E62" s="8">
        <f>SUM(E49:E60)</f>
        <v>177.58</v>
      </c>
      <c r="F62" s="8">
        <f>SUM(F49:F60)</f>
        <v>1118.55</v>
      </c>
    </row>
    <row r="63" spans="1:6" x14ac:dyDescent="0.35">
      <c r="A63" s="2"/>
      <c r="B63" s="2"/>
      <c r="C63" s="2"/>
      <c r="D63" s="2"/>
      <c r="E63" s="2"/>
      <c r="F63" s="2"/>
    </row>
    <row r="64" spans="1:6" ht="23" x14ac:dyDescent="0.35">
      <c r="A64" s="3" t="s">
        <v>42</v>
      </c>
      <c r="B64" s="3" t="s">
        <v>1</v>
      </c>
      <c r="C64" s="3" t="s">
        <v>2</v>
      </c>
      <c r="D64" s="3" t="s">
        <v>3</v>
      </c>
      <c r="E64" s="4" t="s">
        <v>4</v>
      </c>
      <c r="F64" s="3" t="s">
        <v>5</v>
      </c>
    </row>
    <row r="65" spans="1:6" x14ac:dyDescent="0.35">
      <c r="A65" s="1" t="s">
        <v>6</v>
      </c>
      <c r="B65" s="1"/>
      <c r="C65" s="1"/>
      <c r="D65" s="1"/>
      <c r="E65" s="5"/>
      <c r="F65" s="1"/>
    </row>
    <row r="66" spans="1:6" x14ac:dyDescent="0.35">
      <c r="A66" s="10" t="s">
        <v>61</v>
      </c>
      <c r="B66" s="10">
        <v>200</v>
      </c>
      <c r="C66" s="14">
        <v>2.19</v>
      </c>
      <c r="D66" s="14">
        <v>7.82</v>
      </c>
      <c r="E66" s="14">
        <v>14.43</v>
      </c>
      <c r="F66" s="14">
        <v>138.38999999999999</v>
      </c>
    </row>
    <row r="67" spans="1:6" x14ac:dyDescent="0.35">
      <c r="A67" s="2" t="s">
        <v>14</v>
      </c>
      <c r="B67" s="6">
        <v>30</v>
      </c>
      <c r="C67" s="6">
        <v>2</v>
      </c>
      <c r="D67" s="6">
        <v>0</v>
      </c>
      <c r="E67" s="6">
        <v>14</v>
      </c>
      <c r="F67" s="6">
        <v>67</v>
      </c>
    </row>
    <row r="68" spans="1:6" x14ac:dyDescent="0.35">
      <c r="A68" s="2"/>
      <c r="B68" s="6"/>
      <c r="C68" s="6"/>
      <c r="D68" s="2"/>
      <c r="E68" s="2"/>
      <c r="F68" s="2"/>
    </row>
    <row r="69" spans="1:6" x14ac:dyDescent="0.35">
      <c r="A69" s="1" t="s">
        <v>43</v>
      </c>
      <c r="B69" s="10">
        <v>50</v>
      </c>
      <c r="C69" s="10">
        <v>0.8</v>
      </c>
      <c r="D69" s="10">
        <v>0.05</v>
      </c>
      <c r="E69" s="10">
        <v>1.25</v>
      </c>
      <c r="F69" s="10">
        <v>6.95</v>
      </c>
    </row>
    <row r="70" spans="1:6" x14ac:dyDescent="0.35">
      <c r="A70" s="1" t="s">
        <v>10</v>
      </c>
      <c r="B70" s="6"/>
      <c r="C70" s="2"/>
      <c r="D70" s="2"/>
      <c r="E70" s="2"/>
      <c r="F70" s="2"/>
    </row>
    <row r="71" spans="1:6" x14ac:dyDescent="0.35">
      <c r="A71" s="10" t="s">
        <v>56</v>
      </c>
      <c r="B71" s="10">
        <v>300</v>
      </c>
      <c r="C71" s="10">
        <v>8.27</v>
      </c>
      <c r="D71" s="10">
        <v>8.0380000000000003</v>
      </c>
      <c r="E71" s="10">
        <v>25.02</v>
      </c>
      <c r="F71" s="10">
        <v>231.71</v>
      </c>
    </row>
    <row r="72" spans="1:6" x14ac:dyDescent="0.35">
      <c r="A72" s="18" t="s">
        <v>44</v>
      </c>
      <c r="B72" s="14">
        <v>100</v>
      </c>
      <c r="C72" s="10">
        <v>2.1800000000000002</v>
      </c>
      <c r="D72" s="10">
        <v>13.71</v>
      </c>
      <c r="E72" s="10">
        <v>35.28</v>
      </c>
      <c r="F72" s="10">
        <v>296.52999999999997</v>
      </c>
    </row>
    <row r="73" spans="1:6" x14ac:dyDescent="0.35">
      <c r="A73" s="2" t="s">
        <v>14</v>
      </c>
      <c r="B73" s="6">
        <v>30</v>
      </c>
      <c r="C73" s="6">
        <v>2</v>
      </c>
      <c r="D73" s="6">
        <v>0</v>
      </c>
      <c r="E73" s="6">
        <v>14</v>
      </c>
      <c r="F73" s="6">
        <v>67</v>
      </c>
    </row>
    <row r="74" spans="1:6" x14ac:dyDescent="0.35">
      <c r="A74" s="2"/>
      <c r="B74" s="20"/>
      <c r="C74" s="2"/>
      <c r="D74" s="2"/>
      <c r="E74" s="2"/>
      <c r="F74" s="2"/>
    </row>
    <row r="75" spans="1:6" x14ac:dyDescent="0.35">
      <c r="A75" s="1" t="s">
        <v>32</v>
      </c>
      <c r="B75" s="6"/>
      <c r="C75" s="2"/>
      <c r="D75" s="2"/>
      <c r="E75" s="2"/>
      <c r="F75" s="2"/>
    </row>
    <row r="76" spans="1:6" x14ac:dyDescent="0.35">
      <c r="A76" s="2" t="s">
        <v>45</v>
      </c>
      <c r="B76" s="6">
        <v>100</v>
      </c>
      <c r="C76" s="6">
        <v>0</v>
      </c>
      <c r="D76" s="6">
        <v>0</v>
      </c>
      <c r="E76" s="6">
        <v>10</v>
      </c>
      <c r="F76" s="6">
        <v>44</v>
      </c>
    </row>
    <row r="77" spans="1:6" x14ac:dyDescent="0.35">
      <c r="A77" s="2"/>
      <c r="B77" s="6"/>
      <c r="C77" s="2"/>
      <c r="D77" s="2"/>
      <c r="E77" s="2"/>
      <c r="F77" s="2"/>
    </row>
    <row r="78" spans="1:6" x14ac:dyDescent="0.35">
      <c r="A78" s="1" t="s">
        <v>16</v>
      </c>
      <c r="B78" s="8">
        <f t="shared" ref="B78:E78" si="2">SUM(B66:B76)</f>
        <v>810</v>
      </c>
      <c r="C78" s="8">
        <f t="shared" si="2"/>
        <v>17.439999999999998</v>
      </c>
      <c r="D78" s="8">
        <f t="shared" si="2"/>
        <v>29.618000000000002</v>
      </c>
      <c r="E78" s="8">
        <f t="shared" si="2"/>
        <v>113.98</v>
      </c>
      <c r="F78" s="8">
        <f>SUM(F66:F76)</f>
        <v>851.57999999999993</v>
      </c>
    </row>
    <row r="79" spans="1:6" x14ac:dyDescent="0.35">
      <c r="A79" s="2"/>
      <c r="B79" s="2"/>
      <c r="C79" s="2"/>
      <c r="D79" s="2"/>
      <c r="E79" s="2"/>
      <c r="F79" s="2"/>
    </row>
    <row r="80" spans="1:6" x14ac:dyDescent="0.35">
      <c r="A80" s="1" t="s">
        <v>46</v>
      </c>
      <c r="B80" s="6">
        <v>4800</v>
      </c>
      <c r="C80" s="6">
        <v>184</v>
      </c>
      <c r="D80" s="6">
        <v>237</v>
      </c>
      <c r="E80" s="6">
        <v>813</v>
      </c>
      <c r="F80" s="6">
        <f>SUM(F78,F62,F45,F31,F16)</f>
        <v>6060.7000000000007</v>
      </c>
    </row>
    <row r="81" spans="1:6" x14ac:dyDescent="0.35">
      <c r="A81" s="1" t="s">
        <v>47</v>
      </c>
      <c r="B81" s="8">
        <v>960</v>
      </c>
      <c r="C81" s="8">
        <v>37</v>
      </c>
      <c r="D81" s="8">
        <v>47</v>
      </c>
      <c r="E81" s="8">
        <v>163</v>
      </c>
      <c r="F81" s="8">
        <f>F80/5</f>
        <v>1212.1400000000001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topLeftCell="A67" workbookViewId="0">
      <selection activeCell="A71" sqref="A71:A72"/>
    </sheetView>
  </sheetViews>
  <sheetFormatPr defaultRowHeight="14.5" x14ac:dyDescent="0.35"/>
  <cols>
    <col min="1" max="1" width="30.7265625" bestFit="1" customWidth="1"/>
    <col min="9" max="9" width="17.7265625" customWidth="1"/>
  </cols>
  <sheetData>
    <row r="1" spans="1:6" x14ac:dyDescent="0.35">
      <c r="A1" s="1" t="s">
        <v>62</v>
      </c>
      <c r="B1" s="2"/>
      <c r="C1" s="2"/>
      <c r="D1" s="2"/>
      <c r="E1" s="2"/>
      <c r="F1" s="2"/>
    </row>
    <row r="2" spans="1:6" ht="23" x14ac:dyDescent="0.35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</row>
    <row r="3" spans="1:6" x14ac:dyDescent="0.35">
      <c r="A3" s="1" t="s">
        <v>6</v>
      </c>
      <c r="B3" s="1"/>
      <c r="C3" s="1"/>
      <c r="D3" s="1"/>
      <c r="E3" s="5"/>
      <c r="F3" s="1"/>
    </row>
    <row r="4" spans="1:6" x14ac:dyDescent="0.35">
      <c r="A4" s="2" t="s">
        <v>7</v>
      </c>
      <c r="B4" s="6">
        <v>200</v>
      </c>
      <c r="C4" s="6">
        <v>6</v>
      </c>
      <c r="D4" s="6">
        <v>4</v>
      </c>
      <c r="E4" s="6">
        <v>52</v>
      </c>
      <c r="F4" s="6">
        <v>264</v>
      </c>
    </row>
    <row r="5" spans="1:6" x14ac:dyDescent="0.35">
      <c r="A5" s="2" t="s">
        <v>8</v>
      </c>
      <c r="B5" s="6">
        <v>50</v>
      </c>
      <c r="C5" s="6">
        <v>5</v>
      </c>
      <c r="D5" s="6">
        <v>6</v>
      </c>
      <c r="E5" s="6">
        <v>13</v>
      </c>
      <c r="F5" s="6">
        <v>128</v>
      </c>
    </row>
    <row r="6" spans="1:6" x14ac:dyDescent="0.35">
      <c r="A6" s="2" t="s">
        <v>48</v>
      </c>
      <c r="B6" s="6"/>
      <c r="C6" s="6"/>
      <c r="D6" s="2"/>
      <c r="E6" s="2"/>
      <c r="F6" s="2"/>
    </row>
    <row r="7" spans="1:6" ht="15" thickBot="1" x14ac:dyDescent="0.4">
      <c r="A7" s="29"/>
      <c r="B7" s="30"/>
      <c r="C7" s="30"/>
      <c r="D7" s="30"/>
      <c r="E7" s="30"/>
      <c r="F7" s="30"/>
    </row>
    <row r="8" spans="1:6" x14ac:dyDescent="0.35">
      <c r="A8" s="31" t="s">
        <v>10</v>
      </c>
      <c r="B8" s="32"/>
      <c r="C8" s="33"/>
      <c r="D8" s="33"/>
      <c r="E8" s="33"/>
      <c r="F8" s="34"/>
    </row>
    <row r="9" spans="1:6" x14ac:dyDescent="0.35">
      <c r="A9" s="10" t="s">
        <v>49</v>
      </c>
      <c r="B9" s="10">
        <v>150</v>
      </c>
      <c r="C9" s="10">
        <v>20.96</v>
      </c>
      <c r="D9" s="10">
        <v>20.86</v>
      </c>
      <c r="E9" s="10">
        <v>6.04</v>
      </c>
      <c r="F9" s="10">
        <v>281.23</v>
      </c>
    </row>
    <row r="10" spans="1:6" x14ac:dyDescent="0.35">
      <c r="A10" s="35" t="s">
        <v>11</v>
      </c>
      <c r="B10" s="10">
        <v>200</v>
      </c>
      <c r="C10" s="10">
        <v>4.4000000000000004</v>
      </c>
      <c r="D10" s="10">
        <v>0.6</v>
      </c>
      <c r="E10" s="10">
        <v>54.4</v>
      </c>
      <c r="F10" s="13">
        <v>244.4</v>
      </c>
    </row>
    <row r="11" spans="1:6" x14ac:dyDescent="0.35">
      <c r="A11" s="36" t="s">
        <v>50</v>
      </c>
      <c r="B11" s="10">
        <v>50</v>
      </c>
      <c r="C11" s="10">
        <v>0.25</v>
      </c>
      <c r="D11" s="10">
        <v>0.1</v>
      </c>
      <c r="E11" s="10">
        <v>2.1</v>
      </c>
      <c r="F11" s="13">
        <v>12.55</v>
      </c>
    </row>
    <row r="12" spans="1:6" x14ac:dyDescent="0.35">
      <c r="A12" s="12" t="s">
        <v>12</v>
      </c>
      <c r="B12" s="10">
        <v>50</v>
      </c>
      <c r="C12" s="10">
        <v>0.3</v>
      </c>
      <c r="D12" s="10">
        <v>4.1500000000000004</v>
      </c>
      <c r="E12" s="10">
        <v>2.69</v>
      </c>
      <c r="F12" s="13">
        <v>49.82</v>
      </c>
    </row>
    <row r="13" spans="1:6" x14ac:dyDescent="0.35">
      <c r="A13" s="2" t="s">
        <v>24</v>
      </c>
      <c r="B13" s="6">
        <v>200</v>
      </c>
      <c r="C13" s="6">
        <v>7</v>
      </c>
      <c r="D13" s="6">
        <v>5</v>
      </c>
      <c r="E13" s="6">
        <v>10</v>
      </c>
      <c r="F13" s="6">
        <v>111</v>
      </c>
    </row>
    <row r="14" spans="1:6" x14ac:dyDescent="0.35">
      <c r="A14" s="37" t="s">
        <v>14</v>
      </c>
      <c r="B14" s="6">
        <v>30</v>
      </c>
      <c r="C14" s="6">
        <v>2</v>
      </c>
      <c r="D14" s="6">
        <v>0</v>
      </c>
      <c r="E14" s="6">
        <v>14</v>
      </c>
      <c r="F14" s="38">
        <v>67</v>
      </c>
    </row>
    <row r="15" spans="1:6" ht="15" thickBot="1" x14ac:dyDescent="0.4">
      <c r="A15" s="39" t="s">
        <v>16</v>
      </c>
      <c r="B15" s="40">
        <f>SUM(B9:B14)</f>
        <v>680</v>
      </c>
      <c r="C15" s="40">
        <f>SUM(C9:C14)</f>
        <v>34.909999999999997</v>
      </c>
      <c r="D15" s="40">
        <f>SUM(D9:D14)</f>
        <v>30.71</v>
      </c>
      <c r="E15" s="40">
        <f>SUM(E9:E14)</f>
        <v>89.23</v>
      </c>
      <c r="F15" s="41">
        <f>SUM(F9:F14)</f>
        <v>766</v>
      </c>
    </row>
    <row r="16" spans="1:6" x14ac:dyDescent="0.35">
      <c r="A16" s="42" t="s">
        <v>15</v>
      </c>
      <c r="B16" s="43"/>
      <c r="C16" s="44"/>
      <c r="D16" s="44"/>
      <c r="E16" s="44"/>
      <c r="F16" s="44"/>
    </row>
    <row r="17" spans="1:6" x14ac:dyDescent="0.35">
      <c r="A17" s="10" t="s">
        <v>59</v>
      </c>
      <c r="B17" s="14">
        <v>250</v>
      </c>
      <c r="C17" s="10">
        <v>5.17</v>
      </c>
      <c r="D17" s="10">
        <v>3.14</v>
      </c>
      <c r="E17" s="10">
        <v>15.63</v>
      </c>
      <c r="F17" s="10">
        <v>139.03</v>
      </c>
    </row>
    <row r="18" spans="1:6" x14ac:dyDescent="0.35">
      <c r="A18" s="1" t="s">
        <v>16</v>
      </c>
      <c r="B18" s="8">
        <f>SUM(B4:B14,B17:B17)</f>
        <v>1180</v>
      </c>
      <c r="C18" s="8">
        <f>SUM(C4:C14,C17:C17)</f>
        <v>51.08</v>
      </c>
      <c r="D18" s="8">
        <f>SUM(D4:D14,D17:D17)</f>
        <v>43.85</v>
      </c>
      <c r="E18" s="8">
        <f>SUM(E4:E14,E17:E17)</f>
        <v>169.85999999999999</v>
      </c>
      <c r="F18" s="8">
        <f>SUM(F4:F14,F17:F17)</f>
        <v>1297.03</v>
      </c>
    </row>
    <row r="19" spans="1:6" x14ac:dyDescent="0.35">
      <c r="A19" s="2"/>
      <c r="B19" s="2"/>
      <c r="C19" s="2"/>
      <c r="D19" s="2"/>
      <c r="E19" s="2"/>
      <c r="F19" s="2"/>
    </row>
    <row r="20" spans="1:6" ht="23" x14ac:dyDescent="0.35">
      <c r="A20" s="3" t="s">
        <v>17</v>
      </c>
      <c r="B20" s="3" t="s">
        <v>1</v>
      </c>
      <c r="C20" s="3" t="s">
        <v>2</v>
      </c>
      <c r="D20" s="3" t="s">
        <v>3</v>
      </c>
      <c r="E20" s="4" t="s">
        <v>4</v>
      </c>
      <c r="F20" s="3" t="s">
        <v>5</v>
      </c>
    </row>
    <row r="21" spans="1:6" x14ac:dyDescent="0.35">
      <c r="A21" s="1" t="s">
        <v>6</v>
      </c>
      <c r="B21" s="1"/>
      <c r="C21" s="1"/>
      <c r="D21" s="1"/>
      <c r="E21" s="5"/>
      <c r="F21" s="1"/>
    </row>
    <row r="22" spans="1:6" x14ac:dyDescent="0.35">
      <c r="A22" s="2" t="s">
        <v>18</v>
      </c>
      <c r="B22" s="6">
        <v>200</v>
      </c>
      <c r="C22" s="6">
        <v>7</v>
      </c>
      <c r="D22" s="6">
        <v>5</v>
      </c>
      <c r="E22" s="6">
        <v>51</v>
      </c>
      <c r="F22" s="6">
        <v>234</v>
      </c>
    </row>
    <row r="23" spans="1:6" x14ac:dyDescent="0.35">
      <c r="A23" s="2" t="s">
        <v>51</v>
      </c>
      <c r="B23" s="6">
        <v>50</v>
      </c>
      <c r="C23" s="6">
        <v>9</v>
      </c>
      <c r="D23" s="6">
        <v>11</v>
      </c>
      <c r="E23" s="6">
        <v>14</v>
      </c>
      <c r="F23" s="6">
        <v>189</v>
      </c>
    </row>
    <row r="24" spans="1:6" x14ac:dyDescent="0.35">
      <c r="A24" s="2" t="s">
        <v>48</v>
      </c>
      <c r="B24" s="6"/>
      <c r="C24" s="2"/>
      <c r="D24" s="2"/>
      <c r="E24" s="2"/>
      <c r="F24" s="2"/>
    </row>
    <row r="25" spans="1:6" ht="15" thickBot="1" x14ac:dyDescent="0.4">
      <c r="A25" s="29"/>
      <c r="B25" s="45"/>
      <c r="C25" s="45"/>
      <c r="D25" s="45"/>
      <c r="E25" s="45"/>
      <c r="F25" s="45"/>
    </row>
    <row r="26" spans="1:6" x14ac:dyDescent="0.35">
      <c r="A26" s="31" t="s">
        <v>21</v>
      </c>
      <c r="B26" s="46"/>
      <c r="C26" s="47"/>
      <c r="D26" s="47"/>
      <c r="E26" s="47"/>
      <c r="F26" s="48"/>
    </row>
    <row r="27" spans="1:6" x14ac:dyDescent="0.35">
      <c r="A27" s="10" t="s">
        <v>22</v>
      </c>
      <c r="B27" s="10">
        <v>260</v>
      </c>
      <c r="C27" s="10">
        <v>11.47</v>
      </c>
      <c r="D27" s="10">
        <v>15.05</v>
      </c>
      <c r="E27" s="10">
        <v>18.559999999999999</v>
      </c>
      <c r="F27" s="10">
        <v>296.39999999999998</v>
      </c>
    </row>
    <row r="28" spans="1:6" x14ac:dyDescent="0.35">
      <c r="A28" s="10" t="s">
        <v>60</v>
      </c>
      <c r="B28" s="14" t="s">
        <v>27</v>
      </c>
      <c r="C28" s="10">
        <v>6.72</v>
      </c>
      <c r="D28" s="10">
        <v>4.5599999999999996</v>
      </c>
      <c r="E28" s="10">
        <v>40.93</v>
      </c>
      <c r="F28" s="10">
        <v>235.26</v>
      </c>
    </row>
    <row r="29" spans="1:6" x14ac:dyDescent="0.35">
      <c r="A29" s="35" t="s">
        <v>14</v>
      </c>
      <c r="B29" s="20">
        <v>30</v>
      </c>
      <c r="C29" s="6">
        <v>2</v>
      </c>
      <c r="D29" s="6">
        <v>0</v>
      </c>
      <c r="E29" s="6">
        <v>14</v>
      </c>
      <c r="F29" s="38">
        <v>67</v>
      </c>
    </row>
    <row r="30" spans="1:6" ht="15" thickBot="1" x14ac:dyDescent="0.4">
      <c r="A30" s="49" t="s">
        <v>16</v>
      </c>
      <c r="B30" s="41">
        <f>SUM(B27:B29)</f>
        <v>290</v>
      </c>
      <c r="C30" s="41">
        <f>SUM(C27:C29)</f>
        <v>20.190000000000001</v>
      </c>
      <c r="D30" s="41">
        <f>SUM(D27:D29)</f>
        <v>19.61</v>
      </c>
      <c r="E30" s="41">
        <f>SUM(E27:E29)</f>
        <v>73.489999999999995</v>
      </c>
      <c r="F30" s="41">
        <f>SUM(F27:F29)</f>
        <v>598.66</v>
      </c>
    </row>
    <row r="31" spans="1:6" x14ac:dyDescent="0.35">
      <c r="A31" s="42" t="s">
        <v>15</v>
      </c>
      <c r="B31" s="43"/>
      <c r="C31" s="44"/>
      <c r="D31" s="44"/>
      <c r="E31" s="44"/>
      <c r="F31" s="44"/>
    </row>
    <row r="32" spans="1:6" x14ac:dyDescent="0.35">
      <c r="A32" s="2" t="s">
        <v>23</v>
      </c>
      <c r="B32" s="6">
        <v>100</v>
      </c>
      <c r="C32" s="6">
        <v>6</v>
      </c>
      <c r="D32" s="6">
        <v>12</v>
      </c>
      <c r="E32" s="6">
        <v>41</v>
      </c>
      <c r="F32" s="6">
        <v>293</v>
      </c>
    </row>
    <row r="33" spans="1:6" x14ac:dyDescent="0.35">
      <c r="A33" s="2" t="s">
        <v>24</v>
      </c>
      <c r="B33" s="6">
        <v>200</v>
      </c>
      <c r="C33" s="6">
        <v>7</v>
      </c>
      <c r="D33" s="6">
        <v>5</v>
      </c>
      <c r="E33" s="6">
        <v>10</v>
      </c>
      <c r="F33" s="6">
        <v>111</v>
      </c>
    </row>
    <row r="34" spans="1:6" x14ac:dyDescent="0.35">
      <c r="A34" s="1" t="s">
        <v>16</v>
      </c>
      <c r="B34" s="8">
        <f t="shared" ref="B34:E34" si="0">SUM(B22:B29,B32:B33)</f>
        <v>840</v>
      </c>
      <c r="C34" s="8">
        <f t="shared" si="0"/>
        <v>49.19</v>
      </c>
      <c r="D34" s="8">
        <f t="shared" si="0"/>
        <v>52.61</v>
      </c>
      <c r="E34" s="8">
        <f t="shared" si="0"/>
        <v>189.49</v>
      </c>
      <c r="F34" s="8">
        <f>SUM(F22:F29,F32:F33)</f>
        <v>1425.6599999999999</v>
      </c>
    </row>
    <row r="35" spans="1:6" x14ac:dyDescent="0.35">
      <c r="A35" s="2"/>
      <c r="B35" s="2"/>
      <c r="C35" s="2"/>
      <c r="D35" s="2"/>
      <c r="E35" s="2"/>
      <c r="F35" s="2"/>
    </row>
    <row r="36" spans="1:6" ht="23" x14ac:dyDescent="0.35">
      <c r="A36" s="3" t="s">
        <v>25</v>
      </c>
      <c r="B36" s="3" t="s">
        <v>1</v>
      </c>
      <c r="C36" s="3" t="s">
        <v>2</v>
      </c>
      <c r="D36" s="3" t="s">
        <v>3</v>
      </c>
      <c r="E36" s="4" t="s">
        <v>4</v>
      </c>
      <c r="F36" s="3" t="s">
        <v>5</v>
      </c>
    </row>
    <row r="37" spans="1:6" x14ac:dyDescent="0.35">
      <c r="A37" s="1" t="s">
        <v>6</v>
      </c>
      <c r="B37" s="1"/>
      <c r="C37" s="1"/>
      <c r="D37" s="1"/>
      <c r="E37" s="5"/>
      <c r="F37" s="1"/>
    </row>
    <row r="38" spans="1:6" x14ac:dyDescent="0.35">
      <c r="A38" s="21" t="s">
        <v>26</v>
      </c>
      <c r="B38" s="14" t="s">
        <v>27</v>
      </c>
      <c r="C38" s="10">
        <v>5.59</v>
      </c>
      <c r="D38" s="10">
        <v>4.41</v>
      </c>
      <c r="E38" s="10">
        <v>53.49</v>
      </c>
      <c r="F38" s="10">
        <v>263.89999999999998</v>
      </c>
    </row>
    <row r="39" spans="1:6" x14ac:dyDescent="0.35">
      <c r="A39" s="2" t="s">
        <v>28</v>
      </c>
      <c r="B39" s="6">
        <v>50</v>
      </c>
      <c r="C39" s="6">
        <v>4</v>
      </c>
      <c r="D39" s="6">
        <v>8</v>
      </c>
      <c r="E39" s="6">
        <v>13</v>
      </c>
      <c r="F39" s="6">
        <v>137</v>
      </c>
    </row>
    <row r="40" spans="1:6" x14ac:dyDescent="0.35">
      <c r="A40" s="2" t="s">
        <v>48</v>
      </c>
      <c r="B40" s="2"/>
      <c r="C40" s="6"/>
      <c r="D40" s="2"/>
      <c r="E40" s="2"/>
      <c r="F40" s="2"/>
    </row>
    <row r="41" spans="1:6" ht="15" thickBot="1" x14ac:dyDescent="0.4">
      <c r="A41" s="29"/>
      <c r="B41" s="30">
        <v>50</v>
      </c>
      <c r="C41" s="30">
        <v>0</v>
      </c>
      <c r="D41" s="30">
        <v>1</v>
      </c>
      <c r="E41" s="30">
        <v>2</v>
      </c>
      <c r="F41" s="30">
        <v>15</v>
      </c>
    </row>
    <row r="42" spans="1:6" x14ac:dyDescent="0.35">
      <c r="A42" s="31" t="s">
        <v>21</v>
      </c>
      <c r="B42" s="46"/>
      <c r="C42" s="47"/>
      <c r="D42" s="47"/>
      <c r="E42" s="47"/>
      <c r="F42" s="48"/>
    </row>
    <row r="43" spans="1:6" x14ac:dyDescent="0.35">
      <c r="A43" s="12" t="s">
        <v>52</v>
      </c>
      <c r="B43" s="22">
        <v>300</v>
      </c>
      <c r="C43" s="22">
        <v>20.73</v>
      </c>
      <c r="D43" s="22">
        <v>13.15</v>
      </c>
      <c r="E43" s="22">
        <v>39</v>
      </c>
      <c r="F43" s="23">
        <v>436.9</v>
      </c>
    </row>
    <row r="44" spans="1:6" x14ac:dyDescent="0.35">
      <c r="A44" s="36" t="s">
        <v>53</v>
      </c>
      <c r="B44" s="50">
        <v>200</v>
      </c>
      <c r="C44" s="10">
        <v>10.59</v>
      </c>
      <c r="D44" s="10">
        <v>4.9000000000000004</v>
      </c>
      <c r="E44" s="10">
        <v>38.32</v>
      </c>
      <c r="F44" s="13">
        <v>234</v>
      </c>
    </row>
    <row r="45" spans="1:6" x14ac:dyDescent="0.35">
      <c r="A45" s="35" t="s">
        <v>14</v>
      </c>
      <c r="B45" s="51">
        <v>30</v>
      </c>
      <c r="C45" s="45">
        <v>2</v>
      </c>
      <c r="D45" s="45">
        <v>0</v>
      </c>
      <c r="E45" s="45">
        <v>14</v>
      </c>
      <c r="F45" s="52">
        <v>67</v>
      </c>
    </row>
    <row r="46" spans="1:6" ht="15" thickBot="1" x14ac:dyDescent="0.4">
      <c r="A46" s="53" t="s">
        <v>16</v>
      </c>
      <c r="B46" s="40">
        <f>SUM(B43:B45)</f>
        <v>530</v>
      </c>
      <c r="C46" s="40">
        <f>SUM(C43:C45)</f>
        <v>33.32</v>
      </c>
      <c r="D46" s="40">
        <f>SUM(D43:D45)</f>
        <v>18.05</v>
      </c>
      <c r="E46" s="40">
        <f>SUM(E43:E45)</f>
        <v>91.32</v>
      </c>
      <c r="F46" s="41">
        <f>SUM(F43:F45)</f>
        <v>737.9</v>
      </c>
    </row>
    <row r="47" spans="1:6" x14ac:dyDescent="0.35">
      <c r="A47" s="42" t="s">
        <v>32</v>
      </c>
      <c r="B47" s="43"/>
      <c r="C47" s="44"/>
      <c r="D47" s="44"/>
      <c r="E47" s="44"/>
      <c r="F47" s="44"/>
    </row>
    <row r="48" spans="1:6" x14ac:dyDescent="0.35">
      <c r="A48" s="54" t="s">
        <v>33</v>
      </c>
      <c r="B48" s="55">
        <v>100</v>
      </c>
      <c r="C48" s="56">
        <v>0.4</v>
      </c>
      <c r="D48" s="56">
        <v>0.4</v>
      </c>
      <c r="E48" s="56">
        <v>10.6</v>
      </c>
      <c r="F48" s="57">
        <v>44.3</v>
      </c>
    </row>
    <row r="49" spans="1:6" x14ac:dyDescent="0.35">
      <c r="A49" s="1" t="s">
        <v>16</v>
      </c>
      <c r="B49" s="8">
        <f t="shared" ref="B49:E49" si="1">SUM(B38:B45,B48)</f>
        <v>730</v>
      </c>
      <c r="C49" s="8">
        <f t="shared" si="1"/>
        <v>43.309999999999995</v>
      </c>
      <c r="D49" s="8">
        <f t="shared" si="1"/>
        <v>31.86</v>
      </c>
      <c r="E49" s="8">
        <f t="shared" si="1"/>
        <v>170.41</v>
      </c>
      <c r="F49" s="8">
        <f>SUM(F38:F45,F48)</f>
        <v>1198.0999999999999</v>
      </c>
    </row>
    <row r="50" spans="1:6" x14ac:dyDescent="0.35">
      <c r="A50" s="1"/>
      <c r="B50" s="7"/>
      <c r="C50" s="7"/>
      <c r="D50" s="7"/>
      <c r="E50" s="7"/>
      <c r="F50" s="7"/>
    </row>
    <row r="51" spans="1:6" ht="23" x14ac:dyDescent="0.35">
      <c r="A51" s="3" t="s">
        <v>34</v>
      </c>
      <c r="B51" s="3" t="s">
        <v>1</v>
      </c>
      <c r="C51" s="3" t="s">
        <v>2</v>
      </c>
      <c r="D51" s="3" t="s">
        <v>3</v>
      </c>
      <c r="E51" s="4" t="s">
        <v>4</v>
      </c>
      <c r="F51" s="3" t="s">
        <v>5</v>
      </c>
    </row>
    <row r="52" spans="1:6" x14ac:dyDescent="0.35">
      <c r="A52" s="1" t="s">
        <v>6</v>
      </c>
      <c r="B52" s="1"/>
      <c r="C52" s="1"/>
      <c r="D52" s="1"/>
      <c r="E52" s="5"/>
      <c r="F52" s="1"/>
    </row>
    <row r="53" spans="1:6" x14ac:dyDescent="0.35">
      <c r="A53" s="24" t="s">
        <v>35</v>
      </c>
      <c r="B53" s="14" t="s">
        <v>27</v>
      </c>
      <c r="C53" s="10">
        <v>7.16</v>
      </c>
      <c r="D53" s="10">
        <v>3.99</v>
      </c>
      <c r="E53" s="10">
        <v>48.47</v>
      </c>
      <c r="F53" s="10">
        <v>262.39999999999998</v>
      </c>
    </row>
    <row r="54" spans="1:6" x14ac:dyDescent="0.35">
      <c r="A54" s="25" t="s">
        <v>64</v>
      </c>
      <c r="B54" s="6">
        <v>60</v>
      </c>
      <c r="C54" s="6">
        <v>4</v>
      </c>
      <c r="D54" s="6">
        <v>9</v>
      </c>
      <c r="E54" s="6">
        <v>13</v>
      </c>
      <c r="F54" s="6">
        <v>150</v>
      </c>
    </row>
    <row r="55" spans="1:6" x14ac:dyDescent="0.35">
      <c r="A55" s="2" t="s">
        <v>48</v>
      </c>
      <c r="B55" s="6"/>
      <c r="C55" s="6"/>
      <c r="D55" s="2"/>
      <c r="E55" s="2"/>
      <c r="F55" s="2"/>
    </row>
    <row r="56" spans="1:6" x14ac:dyDescent="0.35">
      <c r="A56" s="5"/>
      <c r="B56" s="6"/>
      <c r="C56" s="6"/>
      <c r="D56" s="6"/>
      <c r="E56" s="6"/>
      <c r="F56" s="6"/>
    </row>
    <row r="57" spans="1:6" x14ac:dyDescent="0.35">
      <c r="A57" s="29" t="s">
        <v>21</v>
      </c>
      <c r="B57" s="45"/>
      <c r="C57" s="45"/>
      <c r="D57" s="58"/>
      <c r="E57" s="58"/>
      <c r="F57" s="58"/>
    </row>
    <row r="58" spans="1:6" x14ac:dyDescent="0.35">
      <c r="A58" s="22" t="s">
        <v>38</v>
      </c>
      <c r="B58" s="22">
        <v>250</v>
      </c>
      <c r="C58" s="22">
        <v>14.18</v>
      </c>
      <c r="D58" s="22">
        <v>11.8</v>
      </c>
      <c r="E58" s="22">
        <v>47.7</v>
      </c>
      <c r="F58" s="22">
        <v>359.12</v>
      </c>
    </row>
    <row r="59" spans="1:6" x14ac:dyDescent="0.35">
      <c r="A59" s="35" t="s">
        <v>39</v>
      </c>
      <c r="B59" s="6">
        <v>50</v>
      </c>
      <c r="C59" s="6">
        <v>0.41</v>
      </c>
      <c r="D59" s="6">
        <v>0.1</v>
      </c>
      <c r="E59" s="6">
        <v>4.91</v>
      </c>
      <c r="F59" s="38">
        <v>22.57</v>
      </c>
    </row>
    <row r="60" spans="1:6" x14ac:dyDescent="0.35">
      <c r="A60" s="37" t="s">
        <v>14</v>
      </c>
      <c r="B60" s="20">
        <v>30</v>
      </c>
      <c r="C60" s="6">
        <v>2</v>
      </c>
      <c r="D60" s="6">
        <v>0</v>
      </c>
      <c r="E60" s="6">
        <v>14</v>
      </c>
      <c r="F60" s="38">
        <v>67</v>
      </c>
    </row>
    <row r="61" spans="1:6" x14ac:dyDescent="0.35">
      <c r="A61" s="54" t="s">
        <v>33</v>
      </c>
      <c r="B61" s="55">
        <v>100</v>
      </c>
      <c r="C61" s="56">
        <v>0.4</v>
      </c>
      <c r="D61" s="56">
        <v>0.4</v>
      </c>
      <c r="E61" s="56">
        <v>10.6</v>
      </c>
      <c r="F61" s="57">
        <v>44.3</v>
      </c>
    </row>
    <row r="62" spans="1:6" x14ac:dyDescent="0.35">
      <c r="A62" s="2" t="s">
        <v>24</v>
      </c>
      <c r="B62" s="6">
        <v>200</v>
      </c>
      <c r="C62" s="6">
        <v>7</v>
      </c>
      <c r="D62" s="6">
        <v>5</v>
      </c>
      <c r="E62" s="6">
        <v>10</v>
      </c>
      <c r="F62" s="6">
        <v>111</v>
      </c>
    </row>
    <row r="63" spans="1:6" ht="15" thickBot="1" x14ac:dyDescent="0.4">
      <c r="A63" s="49" t="s">
        <v>16</v>
      </c>
      <c r="B63" s="41">
        <f>SUM(B58:B62)</f>
        <v>630</v>
      </c>
      <c r="C63" s="41">
        <f>SUM(C58:C62)</f>
        <v>23.99</v>
      </c>
      <c r="D63" s="41">
        <f>SUM(D58:D62)</f>
        <v>17.3</v>
      </c>
      <c r="E63" s="41">
        <f>SUM(E58:E62)</f>
        <v>87.21</v>
      </c>
      <c r="F63" s="41">
        <f>SUM(F58:F62)</f>
        <v>603.99</v>
      </c>
    </row>
    <row r="64" spans="1:6" x14ac:dyDescent="0.35">
      <c r="A64" s="59" t="s">
        <v>32</v>
      </c>
      <c r="B64" s="60"/>
      <c r="C64" s="44"/>
      <c r="D64" s="44"/>
      <c r="E64" s="44"/>
      <c r="F64" s="44"/>
    </row>
    <row r="65" spans="1:6" x14ac:dyDescent="0.35">
      <c r="A65" s="9" t="s">
        <v>41</v>
      </c>
      <c r="B65" s="6">
        <v>20</v>
      </c>
      <c r="C65" s="6">
        <v>1.04</v>
      </c>
      <c r="D65" s="6">
        <v>1.04</v>
      </c>
      <c r="E65" s="6">
        <v>13</v>
      </c>
      <c r="F65" s="6">
        <v>103.8</v>
      </c>
    </row>
    <row r="66" spans="1:6" x14ac:dyDescent="0.35">
      <c r="A66" s="11"/>
      <c r="B66" s="20"/>
      <c r="C66" s="6"/>
      <c r="D66" s="6"/>
      <c r="E66" s="6"/>
      <c r="F66" s="6"/>
    </row>
    <row r="67" spans="1:6" x14ac:dyDescent="0.35">
      <c r="A67" s="1" t="s">
        <v>16</v>
      </c>
      <c r="B67" s="8">
        <f t="shared" ref="B67:E67" si="2">SUM(B53:B62,B65)</f>
        <v>710</v>
      </c>
      <c r="C67" s="8">
        <f t="shared" si="2"/>
        <v>36.19</v>
      </c>
      <c r="D67" s="8">
        <f t="shared" si="2"/>
        <v>31.33</v>
      </c>
      <c r="E67" s="8">
        <f t="shared" si="2"/>
        <v>161.67999999999998</v>
      </c>
      <c r="F67" s="8">
        <f>SUM(F53:F62,F65)</f>
        <v>1120.19</v>
      </c>
    </row>
    <row r="68" spans="1:6" x14ac:dyDescent="0.35">
      <c r="A68" s="2"/>
      <c r="B68" s="2"/>
      <c r="C68" s="2"/>
      <c r="D68" s="2"/>
      <c r="E68" s="2"/>
      <c r="F68" s="2"/>
    </row>
    <row r="69" spans="1:6" ht="23" x14ac:dyDescent="0.35">
      <c r="A69" s="3" t="s">
        <v>42</v>
      </c>
      <c r="B69" s="3" t="s">
        <v>1</v>
      </c>
      <c r="C69" s="3" t="s">
        <v>2</v>
      </c>
      <c r="D69" s="3" t="s">
        <v>3</v>
      </c>
      <c r="E69" s="4" t="s">
        <v>4</v>
      </c>
      <c r="F69" s="3" t="s">
        <v>5</v>
      </c>
    </row>
    <row r="70" spans="1:6" x14ac:dyDescent="0.35">
      <c r="A70" s="1" t="s">
        <v>6</v>
      </c>
      <c r="B70" s="1"/>
      <c r="C70" s="1"/>
      <c r="D70" s="1"/>
      <c r="E70" s="5"/>
      <c r="F70" s="1"/>
    </row>
    <row r="71" spans="1:6" x14ac:dyDescent="0.35">
      <c r="A71" s="2" t="s">
        <v>54</v>
      </c>
      <c r="B71" s="14" t="s">
        <v>27</v>
      </c>
      <c r="C71" s="10">
        <v>5.86</v>
      </c>
      <c r="D71" s="10">
        <v>3.06</v>
      </c>
      <c r="E71" s="10">
        <v>50.22</v>
      </c>
      <c r="F71" s="10">
        <v>260.3</v>
      </c>
    </row>
    <row r="72" spans="1:6" x14ac:dyDescent="0.35">
      <c r="A72" s="2" t="s">
        <v>55</v>
      </c>
      <c r="B72" s="6">
        <v>50</v>
      </c>
      <c r="C72" s="6">
        <v>2</v>
      </c>
      <c r="D72" s="6">
        <v>0</v>
      </c>
      <c r="E72" s="6">
        <v>14</v>
      </c>
      <c r="F72" s="6">
        <v>67</v>
      </c>
    </row>
    <row r="73" spans="1:6" x14ac:dyDescent="0.35">
      <c r="A73" s="2" t="s">
        <v>48</v>
      </c>
      <c r="B73" s="6">
        <v>200</v>
      </c>
      <c r="C73" s="6"/>
      <c r="D73" s="2"/>
      <c r="E73" s="2"/>
      <c r="F73" s="2"/>
    </row>
    <row r="74" spans="1:6" ht="15" thickBot="1" x14ac:dyDescent="0.4">
      <c r="A74" s="29"/>
      <c r="B74" s="45"/>
      <c r="C74" s="45"/>
      <c r="D74" s="45"/>
      <c r="E74" s="45"/>
      <c r="F74" s="45"/>
    </row>
    <row r="75" spans="1:6" x14ac:dyDescent="0.35">
      <c r="A75" s="31" t="s">
        <v>10</v>
      </c>
      <c r="B75" s="46"/>
      <c r="C75" s="47"/>
      <c r="D75" s="47"/>
      <c r="E75" s="47"/>
      <c r="F75" s="48"/>
    </row>
    <row r="76" spans="1:6" x14ac:dyDescent="0.35">
      <c r="A76" s="10" t="s">
        <v>56</v>
      </c>
      <c r="B76" s="10">
        <v>300</v>
      </c>
      <c r="C76" s="10">
        <v>8.27</v>
      </c>
      <c r="D76" s="10">
        <v>8.0380000000000003</v>
      </c>
      <c r="E76" s="10">
        <v>25.02</v>
      </c>
      <c r="F76" s="10">
        <v>231.71</v>
      </c>
    </row>
    <row r="77" spans="1:6" x14ac:dyDescent="0.35">
      <c r="A77" s="18" t="s">
        <v>44</v>
      </c>
      <c r="B77" s="14">
        <v>100</v>
      </c>
      <c r="C77" s="10">
        <v>2.1800000000000002</v>
      </c>
      <c r="D77" s="10">
        <v>13.71</v>
      </c>
      <c r="E77" s="10">
        <v>35.28</v>
      </c>
      <c r="F77" s="10">
        <v>296.52999999999997</v>
      </c>
    </row>
    <row r="78" spans="1:6" x14ac:dyDescent="0.35">
      <c r="A78" s="37" t="s">
        <v>14</v>
      </c>
      <c r="B78" s="6">
        <v>30</v>
      </c>
      <c r="C78" s="6">
        <v>2</v>
      </c>
      <c r="D78" s="6">
        <v>0</v>
      </c>
      <c r="E78" s="6">
        <v>14</v>
      </c>
      <c r="F78" s="38">
        <v>67</v>
      </c>
    </row>
    <row r="79" spans="1:6" ht="15" thickBot="1" x14ac:dyDescent="0.4">
      <c r="A79" s="61" t="s">
        <v>16</v>
      </c>
      <c r="B79" s="62">
        <f>SUM(B76:B78)</f>
        <v>430</v>
      </c>
      <c r="C79" s="62">
        <f>SUM(C76:C78)</f>
        <v>12.45</v>
      </c>
      <c r="D79" s="62">
        <f>SUM(D76:D78)</f>
        <v>21.748000000000001</v>
      </c>
      <c r="E79" s="62">
        <f>SUM(E76:E78)</f>
        <v>74.3</v>
      </c>
      <c r="F79" s="62">
        <f>SUM(F76:F78)</f>
        <v>595.24</v>
      </c>
    </row>
    <row r="80" spans="1:6" x14ac:dyDescent="0.35">
      <c r="A80" s="42"/>
      <c r="B80" s="43"/>
      <c r="C80" s="44"/>
      <c r="D80" s="44"/>
      <c r="E80" s="44"/>
      <c r="F80" s="44"/>
    </row>
    <row r="81" spans="1:6" x14ac:dyDescent="0.35">
      <c r="A81" s="1" t="s">
        <v>16</v>
      </c>
      <c r="B81" s="8">
        <f>SUM(B71:B80)</f>
        <v>1110</v>
      </c>
      <c r="C81" s="8">
        <f>SUM(C71:C80)</f>
        <v>32.76</v>
      </c>
      <c r="D81" s="8">
        <f>SUM(D71:D80)</f>
        <v>46.555999999999997</v>
      </c>
      <c r="E81" s="8">
        <f>SUM(E71:E80)</f>
        <v>212.82</v>
      </c>
      <c r="F81" s="8">
        <f>SUM(F71:F80)</f>
        <v>1517.78</v>
      </c>
    </row>
    <row r="82" spans="1:6" x14ac:dyDescent="0.35">
      <c r="A82" s="2"/>
      <c r="B82" s="2"/>
      <c r="C82" s="2"/>
      <c r="D82" s="2"/>
      <c r="E82" s="2"/>
      <c r="F82" s="2"/>
    </row>
    <row r="83" spans="1:6" x14ac:dyDescent="0.35">
      <c r="A83" s="1" t="s">
        <v>46</v>
      </c>
      <c r="B83" s="6">
        <f>SUM(B81,B67,B49,B34,B18)</f>
        <v>4570</v>
      </c>
      <c r="C83" s="6">
        <f>SUM(C81,C67,C49,C34,C18)</f>
        <v>212.52999999999997</v>
      </c>
      <c r="D83" s="6">
        <f>SUM(D81,D67,D49,D34,D18)</f>
        <v>206.20599999999999</v>
      </c>
      <c r="E83" s="6">
        <f>SUM(E81,E67,E49,E34,E18)</f>
        <v>904.26</v>
      </c>
      <c r="F83" s="6">
        <f>SUM(F81,F67,F49,F34,F18)</f>
        <v>6558.7599999999993</v>
      </c>
    </row>
    <row r="84" spans="1:6" ht="15" thickBot="1" x14ac:dyDescent="0.4">
      <c r="A84" s="29" t="s">
        <v>47</v>
      </c>
      <c r="B84" s="63">
        <f t="shared" ref="B84:E84" si="3">SUM(B71:B78)</f>
        <v>680</v>
      </c>
      <c r="C84" s="63">
        <f t="shared" si="3"/>
        <v>20.309999999999999</v>
      </c>
      <c r="D84" s="63">
        <f t="shared" si="3"/>
        <v>24.808</v>
      </c>
      <c r="E84" s="63">
        <f t="shared" si="3"/>
        <v>138.51999999999998</v>
      </c>
      <c r="F84" s="63">
        <f>SUM(F71:F78)</f>
        <v>922.54</v>
      </c>
    </row>
    <row r="85" spans="1:6" ht="15" thickBot="1" x14ac:dyDescent="0.4">
      <c r="A85" s="64" t="s">
        <v>57</v>
      </c>
      <c r="B85" s="65">
        <f>SUM(B79,B63,B46,B30,B15)</f>
        <v>2560</v>
      </c>
      <c r="C85" s="65">
        <f>SUM(C79,C63,C46,C30,C15)</f>
        <v>124.85999999999999</v>
      </c>
      <c r="D85" s="65">
        <f>SUM(D79,D63,D46,D30,D15)</f>
        <v>107.41800000000001</v>
      </c>
      <c r="E85" s="65">
        <f>SUM(E79,E63,E46,E30,E15)</f>
        <v>415.55</v>
      </c>
      <c r="F85" s="65">
        <f>SUM(F79,F63,F46,F30,F15)</f>
        <v>3301.79</v>
      </c>
    </row>
    <row r="86" spans="1:6" ht="15" thickBot="1" x14ac:dyDescent="0.4">
      <c r="A86" s="66" t="s">
        <v>58</v>
      </c>
      <c r="B86" s="67">
        <f t="shared" ref="B86:D86" si="4">B85/5</f>
        <v>512</v>
      </c>
      <c r="C86" s="67">
        <f t="shared" si="4"/>
        <v>24.971999999999998</v>
      </c>
      <c r="D86" s="67">
        <f t="shared" si="4"/>
        <v>21.483600000000003</v>
      </c>
      <c r="E86" s="67">
        <f>E85/5</f>
        <v>83.11</v>
      </c>
      <c r="F86" s="68">
        <f>F85/5</f>
        <v>660.35799999999995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LA</vt:lpstr>
      <vt:lpstr>PK</vt:lpstr>
    </vt:vector>
  </TitlesOfParts>
  <Company>Vana-Vigala Tehnika- ja Teeninduskool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Enely Aun</dc:creator>
  <cp:lastModifiedBy>Enely Aun</cp:lastModifiedBy>
  <dcterms:created xsi:type="dcterms:W3CDTF">2021-02-24T11:58:15Z</dcterms:created>
  <dcterms:modified xsi:type="dcterms:W3CDTF">2021-02-24T12:34:54Z</dcterms:modified>
</cp:coreProperties>
</file>